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35" i="2"/>
  <c r="D34"/>
  <c r="M39"/>
  <c r="F34"/>
  <c r="N38"/>
  <c r="Q34"/>
  <c r="U37"/>
  <c r="G28"/>
  <c r="G34" s="1"/>
  <c r="O28"/>
  <c r="M28"/>
  <c r="M34" s="1"/>
  <c r="E28"/>
  <c r="E34" s="1"/>
  <c r="H34"/>
  <c r="I34"/>
  <c r="J34"/>
  <c r="K34"/>
  <c r="L34"/>
  <c r="N34"/>
  <c r="O34"/>
</calcChain>
</file>

<file path=xl/sharedStrings.xml><?xml version="1.0" encoding="utf-8"?>
<sst xmlns="http://schemas.openxmlformats.org/spreadsheetml/2006/main" count="126" uniqueCount="43">
  <si>
    <t>CORP E</t>
  </si>
  <si>
    <t>FSIA</t>
  </si>
  <si>
    <t>SUPRAFAȚĂ</t>
  </si>
  <si>
    <t>NR. LOCURI</t>
  </si>
  <si>
    <t>NR. SĂLI</t>
  </si>
  <si>
    <t>LABORATOARE / SEMINARE</t>
  </si>
  <si>
    <t>SĂLI CURS / SEMINAR</t>
  </si>
  <si>
    <t>SĂLI SEMINAR</t>
  </si>
  <si>
    <t>BIROU / CABINET</t>
  </si>
  <si>
    <t>ADMINISTRATIV</t>
  </si>
  <si>
    <t>CERCETARE</t>
  </si>
  <si>
    <t>TOTAL</t>
  </si>
  <si>
    <t>CORP CLADIRE LABORATOARE VIDIN</t>
  </si>
  <si>
    <t>FACULTATEA</t>
  </si>
  <si>
    <t>FIB</t>
  </si>
  <si>
    <t>Întocmit ........................</t>
  </si>
  <si>
    <t xml:space="preserve"> TOTAL FACULTATEA DE INGINERIE BRAILA</t>
  </si>
  <si>
    <t>BIBLIOTECA</t>
  </si>
  <si>
    <t xml:space="preserve">CORP cn </t>
  </si>
  <si>
    <t>NR. Sali</t>
  </si>
  <si>
    <t>mp</t>
  </si>
  <si>
    <t>INGINERIE</t>
  </si>
  <si>
    <t>SĂLI CENTRE CERCETARE</t>
  </si>
  <si>
    <t>CORP B</t>
  </si>
  <si>
    <t>CABINETE DIDACTICE</t>
  </si>
  <si>
    <t>CORP d</t>
  </si>
  <si>
    <t>CORP j</t>
  </si>
  <si>
    <t>corp m</t>
  </si>
  <si>
    <t>cercetare</t>
  </si>
  <si>
    <t>curs</t>
  </si>
  <si>
    <t>nr</t>
  </si>
  <si>
    <t>laborator</t>
  </si>
  <si>
    <t>seminar</t>
  </si>
  <si>
    <t>cc</t>
  </si>
  <si>
    <t>birou</t>
  </si>
  <si>
    <t>a</t>
  </si>
  <si>
    <t>907.82</t>
  </si>
  <si>
    <t>293,76</t>
  </si>
  <si>
    <t>111,3</t>
  </si>
  <si>
    <t>Săli de cursuri (nr. / supr. desf.totală)     = 86/7569.8</t>
  </si>
  <si>
    <t>Săli de seminar (nr. / supr. desf.totală)     = 27/1317</t>
  </si>
  <si>
    <t>Săli de bibliotecă (nr. / supr. desf.totală)  =46/2035.26</t>
  </si>
  <si>
    <t>Laboratoare (nr. / supr. desf.totală)      = 307/19521,56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</si>
</sst>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</font>
    <font>
      <sz val="11"/>
      <name val="Arial"/>
      <family val="2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rgb="FF000000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6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0" borderId="13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3" xfId="0" applyBorder="1"/>
    <xf numFmtId="0" fontId="0" fillId="0" borderId="4" xfId="0" applyBorder="1"/>
    <xf numFmtId="0" fontId="3" fillId="0" borderId="0" xfId="1" applyFont="1"/>
    <xf numFmtId="0" fontId="2" fillId="0" borderId="0" xfId="1"/>
    <xf numFmtId="0" fontId="2" fillId="0" borderId="19" xfId="1" applyBorder="1"/>
    <xf numFmtId="0" fontId="3" fillId="0" borderId="19" xfId="1" applyFont="1" applyBorder="1" applyAlignment="1">
      <alignment horizontal="center"/>
    </xf>
    <xf numFmtId="0" fontId="3" fillId="0" borderId="19" xfId="1" applyFont="1" applyBorder="1"/>
    <xf numFmtId="0" fontId="2" fillId="0" borderId="19" xfId="1" applyFont="1" applyBorder="1" applyAlignment="1">
      <alignment horizontal="center"/>
    </xf>
    <xf numFmtId="0" fontId="2" fillId="0" borderId="19" xfId="1" applyBorder="1" applyAlignment="1">
      <alignment horizontal="center"/>
    </xf>
    <xf numFmtId="0" fontId="3" fillId="0" borderId="0" xfId="0" applyFont="1"/>
    <xf numFmtId="0" fontId="0" fillId="0" borderId="19" xfId="0" applyBorder="1"/>
    <xf numFmtId="0" fontId="3" fillId="0" borderId="19" xfId="0" applyFont="1" applyBorder="1" applyAlignment="1">
      <alignment horizontal="center"/>
    </xf>
    <xf numFmtId="0" fontId="3" fillId="0" borderId="19" xfId="0" applyFont="1" applyBorder="1"/>
    <xf numFmtId="0" fontId="0" fillId="0" borderId="19" xfId="0" applyBorder="1" applyAlignment="1">
      <alignment horizontal="center"/>
    </xf>
    <xf numFmtId="0" fontId="4" fillId="0" borderId="0" xfId="2"/>
    <xf numFmtId="0" fontId="0" fillId="0" borderId="0" xfId="0" applyBorder="1"/>
    <xf numFmtId="0" fontId="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7" fillId="0" borderId="19" xfId="1" applyFont="1" applyBorder="1" applyAlignment="1">
      <alignment horizontal="center"/>
    </xf>
    <xf numFmtId="2" fontId="8" fillId="0" borderId="19" xfId="2" applyNumberFormat="1" applyFont="1" applyBorder="1" applyAlignment="1">
      <alignment horizontal="center"/>
    </xf>
    <xf numFmtId="0" fontId="12" fillId="2" borderId="0" xfId="0" applyFont="1" applyFill="1"/>
    <xf numFmtId="0" fontId="13" fillId="0" borderId="0" xfId="0" applyFont="1" applyAlignment="1">
      <alignment vertical="top"/>
    </xf>
    <xf numFmtId="0" fontId="14" fillId="0" borderId="0" xfId="0" applyFont="1"/>
    <xf numFmtId="0" fontId="15" fillId="0" borderId="0" xfId="0" applyFont="1"/>
    <xf numFmtId="0" fontId="13" fillId="0" borderId="0" xfId="0" applyFont="1"/>
    <xf numFmtId="0" fontId="0" fillId="0" borderId="19" xfId="0" applyBorder="1" applyAlignment="1">
      <alignment horizontal="center"/>
    </xf>
    <xf numFmtId="0" fontId="6" fillId="0" borderId="19" xfId="0" applyFont="1" applyBorder="1"/>
    <xf numFmtId="0" fontId="0" fillId="0" borderId="19" xfId="0" applyFill="1" applyBorder="1"/>
    <xf numFmtId="0" fontId="4" fillId="0" borderId="19" xfId="2" applyBorder="1"/>
    <xf numFmtId="2" fontId="0" fillId="0" borderId="19" xfId="0" applyNumberFormat="1" applyBorder="1"/>
    <xf numFmtId="0" fontId="9" fillId="0" borderId="19" xfId="0" applyFont="1" applyBorder="1"/>
    <xf numFmtId="0" fontId="10" fillId="0" borderId="19" xfId="0" applyFont="1" applyBorder="1"/>
    <xf numFmtId="0" fontId="0" fillId="2" borderId="19" xfId="0" applyFill="1" applyBorder="1"/>
    <xf numFmtId="0" fontId="11" fillId="0" borderId="19" xfId="0" applyFont="1" applyBorder="1"/>
  </cellXfs>
  <cellStyles count="3">
    <cellStyle name="Normal" xfId="0" builtinId="0"/>
    <cellStyle name="Normal 2" xfId="2"/>
    <cellStyle name="Normal_B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70"/>
  <sheetViews>
    <sheetView topLeftCell="A43" workbookViewId="0">
      <selection activeCell="K44" sqref="K44"/>
    </sheetView>
  </sheetViews>
  <sheetFormatPr defaultRowHeight="15"/>
  <cols>
    <col min="2" max="2" width="27.85546875" customWidth="1"/>
    <col min="3" max="3" width="15" customWidth="1"/>
    <col min="4" max="4" width="13.85546875" customWidth="1"/>
    <col min="5" max="5" width="13.5703125" customWidth="1"/>
    <col min="6" max="6" width="11.42578125" customWidth="1"/>
  </cols>
  <sheetData>
    <row r="2" spans="2:6">
      <c r="B2" s="1" t="s">
        <v>0</v>
      </c>
    </row>
    <row r="3" spans="2:6" ht="15.75" thickBot="1"/>
    <row r="4" spans="2:6" ht="15.75" thickBot="1">
      <c r="B4" s="2"/>
      <c r="C4" s="3" t="s">
        <v>1</v>
      </c>
      <c r="D4" s="4" t="s">
        <v>2</v>
      </c>
      <c r="E4" s="4" t="s">
        <v>3</v>
      </c>
      <c r="F4" s="5" t="s">
        <v>4</v>
      </c>
    </row>
    <row r="5" spans="2:6">
      <c r="B5" s="6" t="s">
        <v>5</v>
      </c>
      <c r="C5" s="7"/>
      <c r="D5" s="8">
        <v>1566.15</v>
      </c>
      <c r="E5" s="8">
        <v>299</v>
      </c>
      <c r="F5" s="9">
        <v>18</v>
      </c>
    </row>
    <row r="6" spans="2:6">
      <c r="B6" s="10" t="s">
        <v>6</v>
      </c>
      <c r="C6" s="11"/>
      <c r="D6" s="12">
        <v>494.27</v>
      </c>
      <c r="E6" s="12">
        <v>415</v>
      </c>
      <c r="F6" s="13">
        <v>6</v>
      </c>
    </row>
    <row r="7" spans="2:6">
      <c r="B7" s="10" t="s">
        <v>7</v>
      </c>
      <c r="C7" s="11"/>
      <c r="D7" s="12"/>
      <c r="E7" s="12"/>
      <c r="F7" s="13"/>
    </row>
    <row r="8" spans="2:6">
      <c r="B8" s="10" t="s">
        <v>8</v>
      </c>
      <c r="C8" s="11"/>
      <c r="D8" s="12">
        <v>468.18</v>
      </c>
      <c r="E8" s="12">
        <v>41</v>
      </c>
      <c r="F8" s="13">
        <v>16</v>
      </c>
    </row>
    <row r="9" spans="2:6">
      <c r="B9" s="10" t="s">
        <v>9</v>
      </c>
      <c r="C9" s="11"/>
      <c r="D9" s="12">
        <v>112.02</v>
      </c>
      <c r="E9" s="12"/>
      <c r="F9" s="13">
        <v>14</v>
      </c>
    </row>
    <row r="10" spans="2:6" ht="15.75" thickBot="1">
      <c r="B10" s="14" t="s">
        <v>10</v>
      </c>
      <c r="C10" s="15"/>
      <c r="D10" s="16">
        <v>343.64</v>
      </c>
      <c r="E10" s="16">
        <v>51</v>
      </c>
      <c r="F10" s="17">
        <v>9</v>
      </c>
    </row>
    <row r="11" spans="2:6" ht="15.75" thickBot="1">
      <c r="B11" s="18"/>
      <c r="C11" s="19" t="s">
        <v>11</v>
      </c>
      <c r="D11" s="20">
        <v>2984.2599999999998</v>
      </c>
      <c r="E11" s="20">
        <v>806</v>
      </c>
      <c r="F11" s="21">
        <v>63</v>
      </c>
    </row>
    <row r="13" spans="2:6">
      <c r="B13" s="22" t="s">
        <v>12</v>
      </c>
      <c r="C13" s="23"/>
      <c r="D13" s="23"/>
      <c r="E13" s="23"/>
      <c r="F13" s="23"/>
    </row>
    <row r="14" spans="2:6">
      <c r="B14" s="23"/>
      <c r="C14" s="23"/>
      <c r="D14" s="23"/>
      <c r="E14" s="23"/>
      <c r="F14" s="23"/>
    </row>
    <row r="15" spans="2:6">
      <c r="B15" s="24"/>
      <c r="C15" s="25" t="s">
        <v>13</v>
      </c>
      <c r="D15" s="25" t="s">
        <v>2</v>
      </c>
      <c r="E15" s="25" t="s">
        <v>3</v>
      </c>
      <c r="F15" s="25" t="s">
        <v>4</v>
      </c>
    </row>
    <row r="16" spans="2:6">
      <c r="B16" s="26" t="s">
        <v>5</v>
      </c>
      <c r="C16" s="27" t="s">
        <v>14</v>
      </c>
      <c r="D16" s="28">
        <v>968.76</v>
      </c>
      <c r="E16" s="28">
        <v>310</v>
      </c>
      <c r="F16" s="28">
        <v>17</v>
      </c>
    </row>
    <row r="17" spans="2:6">
      <c r="B17" s="26" t="s">
        <v>6</v>
      </c>
      <c r="C17" s="27" t="s">
        <v>14</v>
      </c>
      <c r="D17" s="28">
        <v>219.96</v>
      </c>
      <c r="E17" s="28">
        <v>142</v>
      </c>
      <c r="F17" s="28">
        <v>3</v>
      </c>
    </row>
    <row r="18" spans="2:6">
      <c r="B18" s="26" t="s">
        <v>7</v>
      </c>
      <c r="C18" s="27" t="s">
        <v>14</v>
      </c>
      <c r="D18" s="28"/>
      <c r="E18" s="28"/>
      <c r="F18" s="28"/>
    </row>
    <row r="19" spans="2:6">
      <c r="B19" s="26" t="s">
        <v>8</v>
      </c>
      <c r="C19" s="27" t="s">
        <v>14</v>
      </c>
      <c r="D19" s="28"/>
      <c r="E19" s="28"/>
      <c r="F19" s="28"/>
    </row>
    <row r="20" spans="2:6">
      <c r="B20" s="26" t="s">
        <v>9</v>
      </c>
      <c r="C20" s="27" t="s">
        <v>14</v>
      </c>
      <c r="D20" s="28">
        <v>18.2</v>
      </c>
      <c r="E20" s="28"/>
      <c r="F20" s="28">
        <v>1</v>
      </c>
    </row>
    <row r="21" spans="2:6">
      <c r="B21" s="23"/>
      <c r="C21" s="23" t="s">
        <v>11</v>
      </c>
      <c r="D21" s="23"/>
      <c r="E21" s="23"/>
      <c r="F21" s="23"/>
    </row>
    <row r="22" spans="2:6">
      <c r="B22" s="23"/>
      <c r="C22" s="23"/>
      <c r="D22" s="23"/>
      <c r="E22" s="23"/>
      <c r="F22" s="23"/>
    </row>
    <row r="23" spans="2:6">
      <c r="B23" s="23"/>
      <c r="C23" s="23"/>
      <c r="D23" s="23"/>
      <c r="E23" s="23"/>
      <c r="F23" s="23" t="s">
        <v>15</v>
      </c>
    </row>
    <row r="24" spans="2:6">
      <c r="B24" s="23"/>
      <c r="C24" s="23"/>
      <c r="D24" s="23"/>
      <c r="E24" s="23"/>
      <c r="F24" s="23"/>
    </row>
    <row r="25" spans="2:6">
      <c r="B25" s="23"/>
      <c r="C25" s="23"/>
      <c r="D25" s="23"/>
      <c r="E25" s="23"/>
      <c r="F25" s="23"/>
    </row>
    <row r="26" spans="2:6">
      <c r="B26" s="29" t="s">
        <v>16</v>
      </c>
    </row>
    <row r="28" spans="2:6">
      <c r="B28" s="30"/>
      <c r="C28" s="31" t="s">
        <v>13</v>
      </c>
      <c r="D28" s="31" t="s">
        <v>2</v>
      </c>
      <c r="E28" s="31" t="s">
        <v>3</v>
      </c>
      <c r="F28" s="31" t="s">
        <v>4</v>
      </c>
    </row>
    <row r="29" spans="2:6">
      <c r="B29" s="32" t="s">
        <v>5</v>
      </c>
      <c r="C29" s="33" t="s">
        <v>14</v>
      </c>
      <c r="D29" s="33">
        <v>1815.53</v>
      </c>
      <c r="E29" s="33">
        <v>659</v>
      </c>
      <c r="F29" s="33">
        <v>34</v>
      </c>
    </row>
    <row r="30" spans="2:6">
      <c r="B30" s="32" t="s">
        <v>6</v>
      </c>
      <c r="C30" s="33" t="s">
        <v>14</v>
      </c>
      <c r="D30" s="33">
        <v>699.71</v>
      </c>
      <c r="E30" s="33">
        <v>574</v>
      </c>
      <c r="F30" s="33">
        <v>9</v>
      </c>
    </row>
    <row r="31" spans="2:6">
      <c r="B31" s="32" t="s">
        <v>17</v>
      </c>
      <c r="C31" s="33" t="s">
        <v>14</v>
      </c>
      <c r="D31" s="33">
        <v>155.26</v>
      </c>
      <c r="E31" s="33">
        <v>25</v>
      </c>
      <c r="F31" s="33">
        <v>2</v>
      </c>
    </row>
    <row r="32" spans="2:6">
      <c r="B32" s="32" t="s">
        <v>8</v>
      </c>
      <c r="C32" s="33" t="s">
        <v>14</v>
      </c>
      <c r="D32" s="33">
        <v>322.8</v>
      </c>
      <c r="E32" s="33">
        <v>56</v>
      </c>
      <c r="F32" s="33">
        <v>19</v>
      </c>
    </row>
    <row r="33" spans="2:6">
      <c r="B33" s="32" t="s">
        <v>9</v>
      </c>
      <c r="C33" s="33" t="s">
        <v>14</v>
      </c>
      <c r="D33" s="33">
        <v>159.69999999999999</v>
      </c>
      <c r="E33" s="33"/>
      <c r="F33" s="33">
        <v>9</v>
      </c>
    </row>
    <row r="34" spans="2:6">
      <c r="C34" t="s">
        <v>11</v>
      </c>
    </row>
    <row r="37" spans="2:6">
      <c r="B37" s="34" t="s">
        <v>18</v>
      </c>
      <c r="C37" s="34"/>
    </row>
    <row r="38" spans="2:6">
      <c r="B38" s="34"/>
      <c r="C38" s="34" t="s">
        <v>13</v>
      </c>
      <c r="D38" t="s">
        <v>2</v>
      </c>
      <c r="E38" t="s">
        <v>19</v>
      </c>
      <c r="F38" t="s">
        <v>20</v>
      </c>
    </row>
    <row r="39" spans="2:6">
      <c r="B39" s="34" t="s">
        <v>5</v>
      </c>
      <c r="C39" s="34" t="s">
        <v>21</v>
      </c>
      <c r="E39">
        <v>5</v>
      </c>
      <c r="F39">
        <v>213.63</v>
      </c>
    </row>
    <row r="40" spans="2:6">
      <c r="B40" s="34" t="s">
        <v>6</v>
      </c>
      <c r="C40" s="34" t="s">
        <v>21</v>
      </c>
      <c r="E40">
        <v>1</v>
      </c>
      <c r="F40">
        <v>29</v>
      </c>
    </row>
    <row r="41" spans="2:6">
      <c r="B41" s="34" t="s">
        <v>22</v>
      </c>
      <c r="C41" s="34" t="s">
        <v>21</v>
      </c>
      <c r="E41">
        <v>1</v>
      </c>
      <c r="F41">
        <v>114.5</v>
      </c>
    </row>
    <row r="42" spans="2:6">
      <c r="B42" s="34" t="s">
        <v>9</v>
      </c>
      <c r="C42" s="34" t="s">
        <v>23</v>
      </c>
      <c r="E42">
        <v>8</v>
      </c>
      <c r="F42">
        <v>222.32</v>
      </c>
    </row>
    <row r="43" spans="2:6">
      <c r="B43" s="34" t="s">
        <v>24</v>
      </c>
      <c r="C43" s="34" t="s">
        <v>21</v>
      </c>
      <c r="E43">
        <v>15</v>
      </c>
      <c r="F43">
        <v>579.45000000000005</v>
      </c>
    </row>
    <row r="45" spans="2:6">
      <c r="B45" s="35" t="s">
        <v>25</v>
      </c>
      <c r="C45" s="35"/>
      <c r="D45" s="35"/>
      <c r="E45" s="35"/>
      <c r="F45" s="36"/>
    </row>
    <row r="46" spans="2:6">
      <c r="B46" s="35"/>
      <c r="C46" s="35" t="s">
        <v>13</v>
      </c>
      <c r="D46" s="35" t="s">
        <v>2</v>
      </c>
      <c r="E46" s="35" t="s">
        <v>19</v>
      </c>
      <c r="F46" s="36" t="s">
        <v>20</v>
      </c>
    </row>
    <row r="47" spans="2:6">
      <c r="B47" s="35" t="s">
        <v>5</v>
      </c>
      <c r="C47" s="35" t="s">
        <v>21</v>
      </c>
      <c r="D47" s="35"/>
      <c r="E47" s="36">
        <v>1</v>
      </c>
      <c r="F47" s="37">
        <v>21.23</v>
      </c>
    </row>
    <row r="48" spans="2:6">
      <c r="B48" s="35" t="s">
        <v>6</v>
      </c>
      <c r="C48" s="35" t="s">
        <v>21</v>
      </c>
      <c r="D48" s="35"/>
      <c r="E48" s="35">
        <v>6</v>
      </c>
      <c r="F48" s="35">
        <v>767.04</v>
      </c>
    </row>
    <row r="49" spans="2:6">
      <c r="B49" s="38" t="s">
        <v>22</v>
      </c>
      <c r="C49" s="38" t="s">
        <v>21</v>
      </c>
      <c r="D49" s="39"/>
      <c r="E49" s="39"/>
      <c r="F49" s="37"/>
    </row>
    <row r="50" spans="2:6">
      <c r="B50" s="35" t="s">
        <v>9</v>
      </c>
      <c r="C50" s="35" t="s">
        <v>23</v>
      </c>
      <c r="D50" s="35"/>
      <c r="E50" s="35">
        <v>6</v>
      </c>
      <c r="F50" s="37">
        <v>101.4</v>
      </c>
    </row>
    <row r="51" spans="2:6">
      <c r="B51" s="35" t="s">
        <v>24</v>
      </c>
      <c r="C51" s="35" t="s">
        <v>21</v>
      </c>
      <c r="D51" s="35"/>
      <c r="E51" s="35"/>
      <c r="F51" s="37"/>
    </row>
    <row r="53" spans="2:6">
      <c r="B53" t="s">
        <v>26</v>
      </c>
    </row>
    <row r="54" spans="2:6">
      <c r="C54" t="s">
        <v>13</v>
      </c>
      <c r="D54" t="s">
        <v>2</v>
      </c>
      <c r="E54" t="s">
        <v>19</v>
      </c>
      <c r="F54" t="s">
        <v>20</v>
      </c>
    </row>
    <row r="55" spans="2:6">
      <c r="B55" t="s">
        <v>5</v>
      </c>
      <c r="C55" t="s">
        <v>21</v>
      </c>
      <c r="E55">
        <v>7</v>
      </c>
      <c r="F55">
        <v>837.74999999999989</v>
      </c>
    </row>
    <row r="56" spans="2:6">
      <c r="B56" t="s">
        <v>6</v>
      </c>
      <c r="C56" t="s">
        <v>21</v>
      </c>
      <c r="E56">
        <v>2</v>
      </c>
      <c r="F56">
        <v>70.64</v>
      </c>
    </row>
    <row r="57" spans="2:6">
      <c r="B57" t="s">
        <v>22</v>
      </c>
      <c r="C57" t="s">
        <v>21</v>
      </c>
    </row>
    <row r="58" spans="2:6">
      <c r="B58" t="s">
        <v>9</v>
      </c>
      <c r="C58" t="s">
        <v>23</v>
      </c>
      <c r="E58">
        <v>11</v>
      </c>
      <c r="F58">
        <v>221.29</v>
      </c>
    </row>
    <row r="59" spans="2:6">
      <c r="B59" t="s">
        <v>24</v>
      </c>
      <c r="C59" t="s">
        <v>21</v>
      </c>
    </row>
    <row r="60" spans="2:6">
      <c r="E60">
        <v>20</v>
      </c>
      <c r="F60">
        <v>1129.6799999999998</v>
      </c>
    </row>
    <row r="62" spans="2:6">
      <c r="B62" t="s">
        <v>27</v>
      </c>
    </row>
    <row r="63" spans="2:6">
      <c r="C63" t="s">
        <v>13</v>
      </c>
      <c r="D63" t="s">
        <v>2</v>
      </c>
      <c r="E63" t="s">
        <v>3</v>
      </c>
      <c r="F63" t="s">
        <v>4</v>
      </c>
    </row>
    <row r="64" spans="2:6">
      <c r="B64" t="s">
        <v>5</v>
      </c>
      <c r="D64">
        <v>2215.65</v>
      </c>
      <c r="F64">
        <v>38</v>
      </c>
    </row>
    <row r="65" spans="2:6">
      <c r="B65" t="s">
        <v>6</v>
      </c>
      <c r="D65">
        <v>242.37</v>
      </c>
      <c r="F65">
        <v>4</v>
      </c>
    </row>
    <row r="66" spans="2:6">
      <c r="B66" t="s">
        <v>17</v>
      </c>
      <c r="D66">
        <v>1926.3999999999994</v>
      </c>
      <c r="F66">
        <v>25</v>
      </c>
    </row>
    <row r="67" spans="2:6">
      <c r="B67" t="s">
        <v>28</v>
      </c>
      <c r="D67">
        <v>464.14000000000004</v>
      </c>
      <c r="F67">
        <v>11</v>
      </c>
    </row>
    <row r="68" spans="2:6">
      <c r="D68">
        <v>142.47</v>
      </c>
      <c r="F68">
        <v>3</v>
      </c>
    </row>
    <row r="69" spans="2:6">
      <c r="B69" t="s">
        <v>8</v>
      </c>
      <c r="D69">
        <v>1557.9899999999998</v>
      </c>
      <c r="F69">
        <v>62</v>
      </c>
    </row>
    <row r="70" spans="2:6">
      <c r="B70" t="s">
        <v>9</v>
      </c>
      <c r="D70">
        <v>529.55999999999995</v>
      </c>
      <c r="F70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D3:U45"/>
  <sheetViews>
    <sheetView tabSelected="1" topLeftCell="C13" workbookViewId="0">
      <selection activeCell="R25" sqref="R25"/>
    </sheetView>
  </sheetViews>
  <sheetFormatPr defaultRowHeight="15"/>
  <cols>
    <col min="17" max="17" width="12" customWidth="1"/>
  </cols>
  <sheetData>
    <row r="3" spans="4:15">
      <c r="D3" s="47" t="s">
        <v>29</v>
      </c>
      <c r="E3" s="47"/>
      <c r="F3" s="47" t="s">
        <v>31</v>
      </c>
      <c r="G3" s="47"/>
      <c r="H3" s="30" t="s">
        <v>32</v>
      </c>
      <c r="I3" s="30"/>
      <c r="J3" s="30" t="s">
        <v>33</v>
      </c>
      <c r="K3" s="30"/>
      <c r="L3" s="30" t="s">
        <v>34</v>
      </c>
      <c r="M3" s="30"/>
      <c r="N3" s="30" t="s">
        <v>35</v>
      </c>
      <c r="O3" s="30"/>
    </row>
    <row r="4" spans="4:15">
      <c r="D4" s="30" t="s">
        <v>30</v>
      </c>
      <c r="E4" s="30" t="s">
        <v>20</v>
      </c>
      <c r="F4" s="30" t="s">
        <v>30</v>
      </c>
      <c r="G4" s="30" t="s">
        <v>20</v>
      </c>
      <c r="H4" s="30" t="s">
        <v>30</v>
      </c>
      <c r="I4" s="30" t="s">
        <v>20</v>
      </c>
      <c r="J4" s="30" t="s">
        <v>30</v>
      </c>
      <c r="K4" s="30" t="s">
        <v>20</v>
      </c>
      <c r="L4" s="30" t="s">
        <v>30</v>
      </c>
      <c r="M4" s="30" t="s">
        <v>20</v>
      </c>
      <c r="N4" s="30" t="s">
        <v>30</v>
      </c>
      <c r="O4" s="30" t="s">
        <v>20</v>
      </c>
    </row>
    <row r="5" spans="4:15">
      <c r="D5" s="30">
        <v>6</v>
      </c>
      <c r="E5" s="30">
        <v>494.27</v>
      </c>
      <c r="F5" s="30">
        <v>18</v>
      </c>
      <c r="G5" s="30">
        <v>1566.15</v>
      </c>
      <c r="H5" s="30"/>
      <c r="I5" s="30"/>
      <c r="J5" s="30">
        <v>9</v>
      </c>
      <c r="K5" s="30">
        <v>343.64</v>
      </c>
      <c r="L5" s="48">
        <v>16</v>
      </c>
      <c r="M5" s="30">
        <v>468.18</v>
      </c>
      <c r="N5" s="30">
        <v>14</v>
      </c>
      <c r="O5" s="30">
        <v>112.02</v>
      </c>
    </row>
    <row r="6" spans="4:15">
      <c r="D6" s="30">
        <v>3</v>
      </c>
      <c r="E6" s="40">
        <v>219.96</v>
      </c>
      <c r="F6" s="30">
        <v>17</v>
      </c>
      <c r="G6" s="40">
        <v>968.76</v>
      </c>
      <c r="H6" s="30"/>
      <c r="I6" s="30"/>
      <c r="J6" s="30"/>
      <c r="K6" s="30"/>
      <c r="L6" s="30"/>
      <c r="M6" s="30"/>
      <c r="N6" s="30">
        <v>1</v>
      </c>
      <c r="O6" s="30">
        <v>18.2</v>
      </c>
    </row>
    <row r="7" spans="4:15">
      <c r="D7" s="30">
        <v>9</v>
      </c>
      <c r="E7" s="33">
        <v>699.71</v>
      </c>
      <c r="F7" s="30">
        <v>34</v>
      </c>
      <c r="G7" s="33">
        <v>1815.53</v>
      </c>
      <c r="H7" s="30"/>
      <c r="I7" s="30"/>
      <c r="J7" s="30"/>
      <c r="K7" s="30"/>
      <c r="L7" s="30">
        <v>19</v>
      </c>
      <c r="M7" s="33">
        <v>322.8</v>
      </c>
      <c r="N7" s="30">
        <v>9</v>
      </c>
      <c r="O7" s="33">
        <v>159.69999999999999</v>
      </c>
    </row>
    <row r="8" spans="4:15">
      <c r="D8" s="30"/>
      <c r="E8" s="30"/>
      <c r="F8" s="30">
        <v>19</v>
      </c>
      <c r="G8" s="41">
        <v>1290.5600000000002</v>
      </c>
      <c r="H8" s="30"/>
      <c r="I8" s="30"/>
      <c r="J8" s="30">
        <v>1</v>
      </c>
      <c r="K8" s="30">
        <v>26</v>
      </c>
      <c r="L8" s="30">
        <v>19</v>
      </c>
      <c r="M8" s="30">
        <v>496.68000000000018</v>
      </c>
      <c r="N8" s="30">
        <v>4</v>
      </c>
      <c r="O8" s="41">
        <v>102.70000000000002</v>
      </c>
    </row>
    <row r="9" spans="4:15">
      <c r="D9" s="30">
        <v>1</v>
      </c>
      <c r="E9" s="30">
        <v>29</v>
      </c>
      <c r="F9" s="30">
        <v>5</v>
      </c>
      <c r="G9" s="30">
        <v>213.63</v>
      </c>
      <c r="H9" s="30"/>
      <c r="I9" s="30"/>
      <c r="J9" s="30">
        <v>1</v>
      </c>
      <c r="K9" s="30">
        <v>114.5</v>
      </c>
      <c r="L9" s="30"/>
      <c r="M9" s="30"/>
      <c r="N9" s="30"/>
      <c r="O9" s="30"/>
    </row>
    <row r="10" spans="4:15">
      <c r="D10" s="30">
        <v>6</v>
      </c>
      <c r="E10" s="30">
        <v>767.04</v>
      </c>
      <c r="F10" s="30">
        <v>1</v>
      </c>
      <c r="G10" s="30">
        <v>23.22</v>
      </c>
      <c r="H10" s="30"/>
      <c r="I10" s="30"/>
      <c r="J10" s="30"/>
      <c r="K10" s="30"/>
      <c r="L10" s="30">
        <v>15</v>
      </c>
      <c r="M10" s="30">
        <v>579.45000000000005</v>
      </c>
      <c r="N10" s="30">
        <v>6</v>
      </c>
      <c r="O10" s="30">
        <v>195.58</v>
      </c>
    </row>
    <row r="11" spans="4:15"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>
        <v>6</v>
      </c>
      <c r="O11" s="30">
        <v>101.4</v>
      </c>
    </row>
    <row r="12" spans="4:15">
      <c r="D12" s="30">
        <v>2</v>
      </c>
      <c r="E12" s="49">
        <v>70.64</v>
      </c>
      <c r="F12" s="30">
        <v>7</v>
      </c>
      <c r="G12" s="30">
        <v>837.74999999999989</v>
      </c>
      <c r="H12" s="30"/>
      <c r="I12" s="30"/>
      <c r="J12" s="30"/>
      <c r="K12" s="30"/>
      <c r="L12" s="30">
        <v>11</v>
      </c>
      <c r="M12" s="30">
        <v>221.29</v>
      </c>
      <c r="N12" s="30"/>
      <c r="O12" s="30"/>
    </row>
    <row r="13" spans="4:15">
      <c r="D13" s="30">
        <v>4</v>
      </c>
      <c r="E13" s="49">
        <v>242.37</v>
      </c>
      <c r="F13" s="30">
        <v>38</v>
      </c>
      <c r="G13" s="30">
        <v>2215.65</v>
      </c>
      <c r="H13" s="30"/>
      <c r="I13" s="30"/>
      <c r="J13" s="30">
        <v>14</v>
      </c>
      <c r="K13" s="30">
        <v>606.61</v>
      </c>
      <c r="L13" s="30">
        <v>62</v>
      </c>
      <c r="M13" s="30">
        <v>1557.99</v>
      </c>
      <c r="N13" s="30">
        <v>14</v>
      </c>
      <c r="O13" s="30">
        <v>529.55999999999995</v>
      </c>
    </row>
    <row r="14" spans="4:15">
      <c r="D14" s="30">
        <v>7</v>
      </c>
      <c r="E14" s="49">
        <v>450.3</v>
      </c>
      <c r="F14" s="30">
        <v>45</v>
      </c>
      <c r="G14" s="30">
        <v>244.25</v>
      </c>
      <c r="H14" s="30"/>
      <c r="I14" s="30"/>
      <c r="J14" s="30">
        <v>1</v>
      </c>
      <c r="K14" s="30">
        <v>35.1</v>
      </c>
      <c r="L14" s="30">
        <v>42</v>
      </c>
      <c r="M14" s="30" t="s">
        <v>36</v>
      </c>
      <c r="N14" s="30">
        <v>33</v>
      </c>
      <c r="O14" s="30">
        <v>419.8</v>
      </c>
    </row>
    <row r="15" spans="4:15">
      <c r="D15" s="30">
        <v>3</v>
      </c>
      <c r="E15" s="50">
        <v>314.3</v>
      </c>
      <c r="F15" s="50">
        <v>5</v>
      </c>
      <c r="G15" s="30">
        <v>721.57</v>
      </c>
      <c r="H15" s="30">
        <v>1</v>
      </c>
      <c r="I15" s="30">
        <v>71.72</v>
      </c>
      <c r="J15" s="30">
        <v>4</v>
      </c>
      <c r="K15" s="30">
        <v>379.88</v>
      </c>
      <c r="L15" s="30"/>
      <c r="M15" s="30"/>
      <c r="N15" s="30"/>
      <c r="O15" s="30"/>
    </row>
    <row r="16" spans="4:15">
      <c r="D16" s="30"/>
      <c r="E16" s="50"/>
      <c r="F16" s="50">
        <v>9</v>
      </c>
      <c r="G16" s="30">
        <v>465.51</v>
      </c>
      <c r="H16" s="30">
        <v>2</v>
      </c>
      <c r="I16" s="30">
        <v>116.8</v>
      </c>
      <c r="J16" s="30">
        <v>3</v>
      </c>
      <c r="K16" s="30">
        <v>109.3</v>
      </c>
      <c r="L16" s="30"/>
      <c r="M16" s="30"/>
      <c r="N16" s="30">
        <v>16</v>
      </c>
      <c r="O16" s="30">
        <v>378.81</v>
      </c>
    </row>
    <row r="17" spans="4:15">
      <c r="D17" s="30">
        <v>4</v>
      </c>
      <c r="E17" s="50">
        <v>434</v>
      </c>
      <c r="F17" s="50">
        <v>25</v>
      </c>
      <c r="G17" s="30">
        <v>1650.3799999999999</v>
      </c>
      <c r="H17" s="30"/>
      <c r="I17" s="30"/>
      <c r="J17" s="30">
        <v>4</v>
      </c>
      <c r="K17" s="30">
        <v>242.14</v>
      </c>
      <c r="L17" s="30">
        <v>23</v>
      </c>
      <c r="M17" s="30">
        <v>630.97</v>
      </c>
      <c r="N17" s="30">
        <v>19</v>
      </c>
      <c r="O17" s="30">
        <v>320.57</v>
      </c>
    </row>
    <row r="18" spans="4:15">
      <c r="D18" s="30">
        <v>20</v>
      </c>
      <c r="E18" s="50">
        <v>1398</v>
      </c>
      <c r="F18" s="50">
        <v>35</v>
      </c>
      <c r="G18" s="30">
        <v>768.01</v>
      </c>
      <c r="H18" s="51">
        <v>7</v>
      </c>
      <c r="I18" s="51">
        <v>328.82</v>
      </c>
      <c r="J18" s="30"/>
      <c r="K18" s="30"/>
      <c r="L18" s="30">
        <v>69</v>
      </c>
      <c r="M18" s="30">
        <v>1620.6299999999999</v>
      </c>
      <c r="N18" s="30"/>
      <c r="O18" s="30"/>
    </row>
    <row r="19" spans="4:15">
      <c r="D19" s="30"/>
      <c r="E19" s="50"/>
      <c r="F19" s="50">
        <v>1</v>
      </c>
      <c r="G19" s="30">
        <v>31.49</v>
      </c>
      <c r="H19" s="30"/>
      <c r="I19" s="30"/>
      <c r="J19" s="30"/>
      <c r="K19" s="30"/>
      <c r="L19" s="30">
        <v>12</v>
      </c>
      <c r="M19" s="30">
        <v>151.80000000000001</v>
      </c>
      <c r="N19" s="30"/>
      <c r="O19" s="30"/>
    </row>
    <row r="20" spans="4:15" ht="15.75">
      <c r="D20" s="30"/>
      <c r="E20" s="30"/>
      <c r="F20" s="52">
        <v>11</v>
      </c>
      <c r="G20" s="53">
        <v>755.63</v>
      </c>
      <c r="H20" s="30"/>
      <c r="I20" s="30"/>
      <c r="J20" s="30"/>
      <c r="K20" s="30"/>
      <c r="L20" s="30"/>
      <c r="M20" s="30"/>
      <c r="N20" s="30"/>
      <c r="O20" s="30"/>
    </row>
    <row r="21" spans="4:15">
      <c r="D21" s="30">
        <v>1</v>
      </c>
      <c r="E21" s="30">
        <v>72.900000000000006</v>
      </c>
      <c r="F21" s="30">
        <v>11</v>
      </c>
      <c r="G21" s="30">
        <v>503.63</v>
      </c>
      <c r="H21" s="30"/>
      <c r="I21" s="30"/>
      <c r="J21" s="30"/>
      <c r="K21" s="30"/>
      <c r="L21" s="30">
        <v>6</v>
      </c>
      <c r="M21" s="30">
        <v>111.17</v>
      </c>
      <c r="N21" s="30">
        <v>9</v>
      </c>
      <c r="O21" s="30">
        <v>116.97</v>
      </c>
    </row>
    <row r="22" spans="4:15">
      <c r="D22" s="30"/>
      <c r="E22" s="30"/>
      <c r="F22" s="30"/>
      <c r="G22" s="30"/>
      <c r="H22" s="30"/>
      <c r="I22" s="30"/>
      <c r="J22" s="30"/>
      <c r="K22" s="30"/>
      <c r="L22" s="30">
        <v>4</v>
      </c>
      <c r="M22" s="30">
        <v>53.86</v>
      </c>
      <c r="N22" s="30"/>
      <c r="O22" s="30"/>
    </row>
    <row r="23" spans="4:15">
      <c r="D23" s="30"/>
      <c r="E23" s="30"/>
      <c r="F23" s="30"/>
      <c r="G23" s="30"/>
      <c r="H23" s="30"/>
      <c r="I23" s="30"/>
      <c r="J23" s="30"/>
      <c r="K23" s="30"/>
      <c r="L23" s="30">
        <v>11</v>
      </c>
      <c r="M23" s="30">
        <v>184.24</v>
      </c>
      <c r="N23" s="30"/>
      <c r="O23" s="30"/>
    </row>
    <row r="24" spans="4:15">
      <c r="D24" s="30"/>
      <c r="E24" s="30"/>
      <c r="F24" s="30">
        <v>4</v>
      </c>
      <c r="G24" s="30">
        <v>190</v>
      </c>
      <c r="H24" s="30"/>
      <c r="I24" s="30"/>
      <c r="J24" s="30">
        <v>10</v>
      </c>
      <c r="K24" s="30">
        <v>436.42</v>
      </c>
      <c r="L24" s="30">
        <v>19</v>
      </c>
      <c r="M24" s="30" t="s">
        <v>37</v>
      </c>
      <c r="N24" s="30">
        <v>4</v>
      </c>
      <c r="O24" s="30" t="s">
        <v>38</v>
      </c>
    </row>
    <row r="25" spans="4:15">
      <c r="D25" s="30"/>
      <c r="E25" s="30"/>
      <c r="F25" s="30">
        <v>2</v>
      </c>
      <c r="G25" s="30">
        <v>489</v>
      </c>
      <c r="H25" s="30">
        <v>1</v>
      </c>
      <c r="I25" s="30">
        <v>36</v>
      </c>
      <c r="J25" s="30"/>
      <c r="K25" s="30"/>
      <c r="L25" s="30">
        <v>8</v>
      </c>
      <c r="M25" s="30">
        <v>216</v>
      </c>
      <c r="N25" s="30">
        <v>5</v>
      </c>
      <c r="O25" s="30">
        <v>104</v>
      </c>
    </row>
    <row r="26" spans="4:15">
      <c r="D26" s="30">
        <v>9</v>
      </c>
      <c r="E26" s="30">
        <v>776.2</v>
      </c>
      <c r="F26" s="30">
        <v>53</v>
      </c>
      <c r="G26" s="30">
        <v>2625.8</v>
      </c>
      <c r="H26" s="30"/>
      <c r="I26" s="30"/>
      <c r="J26" s="30">
        <v>9</v>
      </c>
      <c r="K26" s="30">
        <v>326.7</v>
      </c>
      <c r="L26" s="30">
        <v>71</v>
      </c>
      <c r="M26" s="30">
        <v>1337.67</v>
      </c>
      <c r="N26" s="30">
        <v>40</v>
      </c>
      <c r="O26" s="30">
        <v>770.28</v>
      </c>
    </row>
    <row r="27" spans="4:15">
      <c r="D27" s="30">
        <v>1</v>
      </c>
      <c r="E27" s="30">
        <v>214</v>
      </c>
      <c r="F27" s="30">
        <v>14</v>
      </c>
      <c r="G27" s="30">
        <v>781</v>
      </c>
      <c r="H27" s="30"/>
      <c r="I27" s="30"/>
      <c r="J27" s="30"/>
      <c r="K27" s="30"/>
      <c r="L27" s="30">
        <v>4</v>
      </c>
      <c r="M27" s="30">
        <v>152</v>
      </c>
      <c r="N27" s="30">
        <v>5</v>
      </c>
      <c r="O27" s="30">
        <v>65</v>
      </c>
    </row>
    <row r="28" spans="4:15">
      <c r="D28" s="30">
        <v>5</v>
      </c>
      <c r="E28" s="30">
        <f>276.41+222</f>
        <v>498.41</v>
      </c>
      <c r="F28" s="30">
        <v>24</v>
      </c>
      <c r="G28" s="30">
        <f>316.81+177.25+714</f>
        <v>1208.06</v>
      </c>
      <c r="H28" s="30">
        <v>1</v>
      </c>
      <c r="I28" s="30">
        <v>54</v>
      </c>
      <c r="J28" s="30"/>
      <c r="K28" s="30"/>
      <c r="L28" s="30">
        <v>20</v>
      </c>
      <c r="M28" s="30">
        <f>202.92+235.24+13.8+30.6</f>
        <v>482.56</v>
      </c>
      <c r="N28" s="30">
        <v>63</v>
      </c>
      <c r="O28" s="30">
        <f>874.08+1205.88+89.99+503.68</f>
        <v>2673.6299999999997</v>
      </c>
    </row>
    <row r="29" spans="4:15">
      <c r="D29" s="30"/>
      <c r="E29" s="30"/>
      <c r="F29" s="54">
        <v>47</v>
      </c>
      <c r="G29" s="54">
        <v>1514.1</v>
      </c>
      <c r="H29" s="30"/>
      <c r="I29" s="30"/>
      <c r="J29" s="30"/>
      <c r="K29" s="30"/>
      <c r="L29" s="30"/>
      <c r="M29" s="30"/>
      <c r="N29" s="30"/>
      <c r="O29" s="30"/>
    </row>
    <row r="30" spans="4:15"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</row>
    <row r="31" spans="4:15"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</row>
    <row r="32" spans="4:15"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4:21"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</row>
    <row r="34" spans="4:21" ht="18.75">
      <c r="D34" s="55">
        <f>SUM(D5:D33)</f>
        <v>81</v>
      </c>
      <c r="E34" s="55">
        <f t="shared" ref="E34:O34" si="0">SUM(E5:E33)</f>
        <v>6681.0999999999995</v>
      </c>
      <c r="F34" s="55">
        <f>SUM(F5:F28)</f>
        <v>378</v>
      </c>
      <c r="G34" s="55">
        <f t="shared" si="0"/>
        <v>20879.679999999997</v>
      </c>
      <c r="H34" s="55">
        <f t="shared" si="0"/>
        <v>12</v>
      </c>
      <c r="I34" s="55">
        <f t="shared" si="0"/>
        <v>607.33999999999992</v>
      </c>
      <c r="J34" s="55">
        <f t="shared" si="0"/>
        <v>56</v>
      </c>
      <c r="K34" s="55">
        <f t="shared" si="0"/>
        <v>2620.29</v>
      </c>
      <c r="L34" s="55">
        <f t="shared" si="0"/>
        <v>431</v>
      </c>
      <c r="M34" s="55">
        <f t="shared" si="0"/>
        <v>8587.2900000000009</v>
      </c>
      <c r="N34" s="55">
        <f t="shared" si="0"/>
        <v>248</v>
      </c>
      <c r="O34" s="55">
        <f t="shared" si="0"/>
        <v>6068.2199999999993</v>
      </c>
      <c r="Q34" s="42">
        <f>E34+G34+I34+K34+M34+O34</f>
        <v>45443.92</v>
      </c>
      <c r="R34">
        <v>167.38</v>
      </c>
      <c r="S34">
        <v>555</v>
      </c>
      <c r="T34" s="45">
        <v>46238.3</v>
      </c>
      <c r="U34">
        <v>4359.92</v>
      </c>
    </row>
    <row r="35" spans="4:21" ht="18.75">
      <c r="Q35" s="42">
        <f>E34+G34+I34+K34</f>
        <v>30788.409999999996</v>
      </c>
      <c r="T35" s="42">
        <v>30788.409999999996</v>
      </c>
    </row>
    <row r="37" spans="4:21">
      <c r="F37" s="46" t="s">
        <v>39</v>
      </c>
      <c r="U37" s="44">
        <f>T34+U34</f>
        <v>50598.22</v>
      </c>
    </row>
    <row r="38" spans="4:21">
      <c r="F38" s="43" t="s">
        <v>40</v>
      </c>
      <c r="M38">
        <v>81</v>
      </c>
      <c r="N38">
        <f>E34+G34+I34</f>
        <v>28168.119999999995</v>
      </c>
    </row>
    <row r="39" spans="4:21">
      <c r="F39" s="43" t="s">
        <v>42</v>
      </c>
      <c r="M39">
        <f>F34</f>
        <v>378</v>
      </c>
    </row>
    <row r="40" spans="4:21">
      <c r="F40" s="43" t="s">
        <v>41</v>
      </c>
      <c r="M40">
        <v>12</v>
      </c>
    </row>
    <row r="43" spans="4:21">
      <c r="I43">
        <v>7569.8</v>
      </c>
    </row>
    <row r="44" spans="4:21">
      <c r="I44">
        <v>1317</v>
      </c>
    </row>
    <row r="45" spans="4:21">
      <c r="I45">
        <v>19521.560000000001</v>
      </c>
    </row>
  </sheetData>
  <mergeCells count="2">
    <mergeCell ref="D3:E3"/>
    <mergeCell ref="F3:G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Narcisa</dc:creator>
  <cp:lastModifiedBy>Rodica</cp:lastModifiedBy>
  <dcterms:created xsi:type="dcterms:W3CDTF">2018-09-27T11:19:42Z</dcterms:created>
  <dcterms:modified xsi:type="dcterms:W3CDTF">2018-10-02T19:00:27Z</dcterms:modified>
</cp:coreProperties>
</file>